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Relationship Type="http://schemas.openxmlformats.org/officeDocument/2006/relationships/custom-properties" Target="docProps/custom.xml" Id="rId4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7985" yWindow="-3330" windowWidth="38415" windowHeight="20505" tabRatio="600" firstSheet="0" activeTab="0" autoFilterDateGrouping="1"/>
  </bookViews>
  <sheets>
    <sheet xmlns:r="http://schemas.openxmlformats.org/officeDocument/2006/relationships" name="Data" sheetId="1" state="visible" r:id="rId1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_-* #,##0.0_-;\-* #,##0.0_-;_-* &quot;-&quot;??_-;_-@_-"/>
    <numFmt numFmtId="165" formatCode="_-* #,##0.0_-;\-* #,##0.0_-;_-* &quot;-&quot;?_-;_-@_-"/>
    <numFmt numFmtId="166" formatCode="0.0\ %"/>
  </numFmts>
  <fonts count="6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b val="1"/>
      <color theme="1"/>
      <sz val="16"/>
      <scheme val="minor"/>
    </font>
    <font>
      <name val="Calibri"/>
      <family val="2"/>
      <i val="1"/>
      <color theme="1"/>
      <sz val="11"/>
      <scheme val="minor"/>
    </font>
  </fonts>
  <fills count="7">
    <fill>
      <patternFill/>
    </fill>
    <fill>
      <patternFill patternType="gray125"/>
    </fill>
    <fill>
      <patternFill patternType="solid">
        <fgColor theme="7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E2EFD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1" fillId="0" borderId="0"/>
    <xf numFmtId="43" fontId="1" fillId="0" borderId="0"/>
    <xf numFmtId="9" fontId="1" fillId="0" borderId="0"/>
  </cellStyleXfs>
  <cellXfs count="29">
    <xf numFmtId="0" fontId="0" fillId="0" borderId="0" pivotButton="0" quotePrefix="0" xfId="0"/>
    <xf numFmtId="0" fontId="4" fillId="0" borderId="0" pivotButton="0" quotePrefix="0" xfId="0"/>
    <xf numFmtId="164" fontId="2" fillId="2" borderId="1" pivotButton="0" quotePrefix="0" xfId="1"/>
    <xf numFmtId="164" fontId="0" fillId="0" borderId="1" pivotButton="0" quotePrefix="0" xfId="1"/>
    <xf numFmtId="164" fontId="2" fillId="3" borderId="1" pivotButton="0" quotePrefix="0" xfId="1"/>
    <xf numFmtId="0" fontId="3" fillId="4" borderId="3" pivotButton="0" quotePrefix="0" xfId="0"/>
    <xf numFmtId="165" fontId="2" fillId="4" borderId="4" pivotButton="0" quotePrefix="0" xfId="0"/>
    <xf numFmtId="0" fontId="5" fillId="4" borderId="6" pivotButton="0" quotePrefix="0" xfId="0"/>
    <xf numFmtId="0" fontId="2" fillId="0" borderId="7" applyAlignment="1" pivotButton="0" quotePrefix="0" xfId="0">
      <alignment horizontal="center"/>
    </xf>
    <xf numFmtId="0" fontId="2" fillId="0" borderId="8" applyAlignment="1" pivotButton="0" quotePrefix="0" xfId="0">
      <alignment horizontal="center"/>
    </xf>
    <xf numFmtId="0" fontId="3" fillId="2" borderId="9" pivotButton="0" quotePrefix="0" xfId="0"/>
    <xf numFmtId="0" fontId="0" fillId="0" borderId="9" applyAlignment="1" pivotButton="0" quotePrefix="0" xfId="0">
      <alignment horizontal="left" indent="2"/>
    </xf>
    <xf numFmtId="164" fontId="0" fillId="0" borderId="10" pivotButton="0" quotePrefix="0" xfId="1"/>
    <xf numFmtId="0" fontId="3" fillId="3" borderId="9" pivotButton="0" quotePrefix="0" xfId="0"/>
    <xf numFmtId="164" fontId="2" fillId="3" borderId="10" pivotButton="0" quotePrefix="0" xfId="1"/>
    <xf numFmtId="0" fontId="3" fillId="5" borderId="11" pivotButton="0" quotePrefix="0" xfId="0"/>
    <xf numFmtId="165" fontId="2" fillId="4" borderId="5" pivotButton="0" quotePrefix="0" xfId="0"/>
    <xf numFmtId="0" fontId="0" fillId="0" borderId="13" applyAlignment="1" pivotButton="0" quotePrefix="0" xfId="0">
      <alignment horizontal="left" indent="2"/>
    </xf>
    <xf numFmtId="164" fontId="0" fillId="0" borderId="14" pivotButton="0" quotePrefix="0" xfId="1"/>
    <xf numFmtId="164" fontId="0" fillId="0" borderId="15" pivotButton="0" quotePrefix="0" xfId="1"/>
    <xf numFmtId="164" fontId="2" fillId="5" borderId="2" pivotButton="0" quotePrefix="0" xfId="1"/>
    <xf numFmtId="164" fontId="2" fillId="5" borderId="12" pivotButton="0" quotePrefix="0" xfId="1"/>
    <xf numFmtId="0" fontId="2" fillId="2" borderId="16" applyAlignment="1" pivotButton="0" quotePrefix="0" xfId="0">
      <alignment horizontal="center"/>
    </xf>
    <xf numFmtId="166" fontId="0" fillId="2" borderId="17" pivotButton="0" quotePrefix="0" xfId="2"/>
    <xf numFmtId="166" fontId="0" fillId="2" borderId="18" pivotButton="0" quotePrefix="0" xfId="2"/>
    <xf numFmtId="0" fontId="2" fillId="6" borderId="16" applyAlignment="1" pivotButton="0" quotePrefix="0" xfId="0">
      <alignment horizontal="center"/>
    </xf>
    <xf numFmtId="166" fontId="0" fillId="6" borderId="17" pivotButton="0" quotePrefix="0" xfId="2"/>
    <xf numFmtId="166" fontId="0" fillId="6" borderId="18" pivotButton="0" quotePrefix="0" xfId="2"/>
    <xf numFmtId="164" fontId="2" fillId="2" borderId="10" pivotButton="0" quotePrefix="0" xfId="1"/>
  </cellXfs>
  <cellStyles count="3">
    <cellStyle name="Normal" xfId="0" builtinId="0"/>
    <cellStyle name="Komma" xfId="1" builtinId="3"/>
    <cellStyle name="Prosent" xfId="2" builtinId="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styles" Target="styles.xml"/><Relationship Id="rId1" Type="http://schemas.openxmlformats.org/officeDocument/2006/relationships/worksheet" Target="/xl/worksheets/sheet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J26"/>
  <sheetViews>
    <sheetView tabSelected="1" workbookViewId="0">
      <selection activeCell="C32" sqref="C32"/>
    </sheetView>
  </sheetViews>
  <sheetFormatPr baseColWidth="10" defaultRowHeight="14.4"/>
  <cols>
    <col width="23.33203125" customWidth="1" min="1" max="1"/>
    <col width="13.44140625" customWidth="1" min="2" max="9"/>
    <col width="11.44140625" customWidth="1" min="10" max="10"/>
  </cols>
  <sheetData>
    <row r="1" ht="21" customHeight="1">
      <c r="A1" s="1" t="inlineStr">
        <is>
          <t>Samlet omsetning</t>
        </is>
      </c>
    </row>
    <row r="2" ht="7.5" customHeight="1" thickBot="1"/>
    <row r="3" ht="15" customHeight="1" thickBot="1">
      <c r="A3" s="7" t="inlineStr">
        <is>
          <t>Milliarder NOK</t>
        </is>
      </c>
      <c r="B3" s="8" t="n">
        <v>2016</v>
      </c>
      <c r="C3" s="8" t="n">
        <v>2017</v>
      </c>
      <c r="D3" s="8" t="n">
        <v>2018</v>
      </c>
      <c r="E3" s="8" t="n">
        <v>2019</v>
      </c>
      <c r="F3" s="8" t="n">
        <v>2020</v>
      </c>
      <c r="G3" s="8" t="n">
        <v>2021</v>
      </c>
      <c r="H3" s="8" t="n">
        <v>2022</v>
      </c>
      <c r="I3" s="9" t="n">
        <v>2023</v>
      </c>
    </row>
    <row r="4" ht="15.6" customHeight="1">
      <c r="A4" s="10" t="inlineStr">
        <is>
          <t>Halvår</t>
        </is>
      </c>
      <c r="B4" s="2">
        <f>SUM(B5:B9)</f>
        <v/>
      </c>
      <c r="C4" s="2">
        <f>SUM(C5:C8)</f>
        <v/>
      </c>
      <c r="D4" s="2">
        <f>SUM(D5:D8)</f>
        <v/>
      </c>
      <c r="E4" s="2">
        <f>SUM(E5:E8)</f>
        <v/>
      </c>
      <c r="F4" s="2">
        <f>SUM(F5:F8)</f>
        <v/>
      </c>
      <c r="G4" s="2">
        <f>SUM(G5:G8)</f>
        <v/>
      </c>
      <c r="H4" s="2">
        <f>SUM(H5:H8)</f>
        <v/>
      </c>
      <c r="I4" s="28">
        <f>SUM(I5:I8)</f>
        <v/>
      </c>
      <c r="J4" s="22" t="inlineStr">
        <is>
          <t>2023-andel</t>
        </is>
      </c>
    </row>
    <row r="5">
      <c r="A5" s="11" t="inlineStr">
        <is>
          <t>Mobiltjenester</t>
        </is>
      </c>
      <c r="B5" s="3" t="n">
        <v>9.734464529999993</v>
      </c>
      <c r="C5" s="3" t="n">
        <v>10.045333432568</v>
      </c>
      <c r="D5" s="3" t="n">
        <v>10.167724005048</v>
      </c>
      <c r="E5" s="3" t="n">
        <v>9.994696320848993</v>
      </c>
      <c r="F5" s="3" t="n">
        <v>10.12580714632318</v>
      </c>
      <c r="G5" s="3" t="n">
        <v>10.41613559362</v>
      </c>
      <c r="H5" s="3" t="n">
        <v>10.9002059</v>
      </c>
      <c r="I5" s="12" t="n">
        <v>11.42625595</v>
      </c>
      <c r="J5" s="23">
        <f>I5/$I$4</f>
        <v/>
      </c>
    </row>
    <row r="6">
      <c r="A6" s="11" t="inlineStr">
        <is>
          <t>Fast bredbånd</t>
        </is>
      </c>
      <c r="B6" s="3" t="n">
        <v>4.596039998999998</v>
      </c>
      <c r="C6" s="3" t="n">
        <v>4.68792458742</v>
      </c>
      <c r="D6" s="3" t="n">
        <v>4.956532943385001</v>
      </c>
      <c r="E6" s="3" t="n">
        <v>5.159098958917</v>
      </c>
      <c r="F6" s="3" t="n">
        <v>5.616906540508</v>
      </c>
      <c r="G6" s="3" t="n">
        <v>6.550697404796002</v>
      </c>
      <c r="H6" s="3" t="n">
        <v>7.020372999999999</v>
      </c>
      <c r="I6" s="12" t="n">
        <v>7.279764307801</v>
      </c>
      <c r="J6" s="23">
        <f>I6/$I$4</f>
        <v/>
      </c>
    </row>
    <row r="7">
      <c r="A7" s="11" t="inlineStr">
        <is>
          <t>Fasttelefoni</t>
        </is>
      </c>
      <c r="B7" s="3" t="n">
        <v>1.36131477</v>
      </c>
      <c r="C7" s="3" t="n">
        <v>1.1312537212</v>
      </c>
      <c r="D7" s="3" t="n">
        <v>0.9270964539699998</v>
      </c>
      <c r="E7" s="3" t="n">
        <v>0.7414485141480001</v>
      </c>
      <c r="F7" s="3" t="n">
        <v>0.6340820789039999</v>
      </c>
      <c r="G7" s="3" t="n">
        <v>0.4707932878949999</v>
      </c>
      <c r="H7" s="3" t="n">
        <v>0.285404</v>
      </c>
      <c r="I7" s="12" t="n">
        <v>0.16506738864</v>
      </c>
      <c r="J7" s="23">
        <f>I7/$I$4</f>
        <v/>
      </c>
    </row>
    <row r="8" ht="15" customHeight="1" thickBot="1">
      <c r="A8" s="11" t="inlineStr">
        <is>
          <t>Overføringskapasitet</t>
        </is>
      </c>
      <c r="B8" s="3" t="n">
        <v>0</v>
      </c>
      <c r="C8" s="3" t="n">
        <v>0</v>
      </c>
      <c r="D8" s="3" t="n">
        <v>0</v>
      </c>
      <c r="E8" s="3" t="n">
        <v>0</v>
      </c>
      <c r="F8" s="3" t="n">
        <v>0</v>
      </c>
      <c r="G8" s="3" t="n">
        <v>0.279742160871</v>
      </c>
      <c r="H8" s="3" t="n">
        <v>0.317585</v>
      </c>
      <c r="I8" s="12" t="n">
        <v>0.321033840326</v>
      </c>
      <c r="J8" s="24">
        <f>I8/$I$4</f>
        <v/>
      </c>
    </row>
    <row r="9" ht="15.6" customHeight="1">
      <c r="A9" s="13" t="inlineStr">
        <is>
          <t>Helår</t>
        </is>
      </c>
      <c r="B9" s="4">
        <f>SUM(B10:B13)</f>
        <v/>
      </c>
      <c r="C9" s="4">
        <f>SUM(C10:C13)</f>
        <v/>
      </c>
      <c r="D9" s="4">
        <f>SUM(D10:D13)</f>
        <v/>
      </c>
      <c r="E9" s="4">
        <f>SUM(E10:E13)</f>
        <v/>
      </c>
      <c r="F9" s="4">
        <f>SUM(F10:F13)</f>
        <v/>
      </c>
      <c r="G9" s="4">
        <f>SUM(G10:G13)</f>
        <v/>
      </c>
      <c r="H9" s="4">
        <f>SUM(H10:H13)</f>
        <v/>
      </c>
      <c r="I9" s="14">
        <f>SUM(I10:I13)</f>
        <v/>
      </c>
      <c r="J9" s="25" t="inlineStr">
        <is>
          <t>2023-andel</t>
        </is>
      </c>
    </row>
    <row r="10">
      <c r="A10" s="11" t="inlineStr">
        <is>
          <t>Mobiltjenester</t>
        </is>
      </c>
      <c r="B10" s="3" t="n">
        <v>19.95997433263001</v>
      </c>
      <c r="C10" s="3" t="n">
        <v>20.36112556609999</v>
      </c>
      <c r="D10" s="3" t="n">
        <v>19.939241023972</v>
      </c>
      <c r="E10" s="3" t="n">
        <v>20.39266337094801</v>
      </c>
      <c r="F10" s="3" t="n">
        <v>20.622949417048</v>
      </c>
      <c r="G10" s="3" t="n">
        <v>21.279144919707</v>
      </c>
      <c r="H10" s="3" t="n">
        <v>22.2660768</v>
      </c>
      <c r="I10" s="12" t="n">
        <v>23.262541698654</v>
      </c>
      <c r="J10" s="26">
        <f>I10/$I$9</f>
        <v/>
      </c>
    </row>
    <row r="11">
      <c r="A11" s="11" t="inlineStr">
        <is>
          <t>Fast bredbånd</t>
        </is>
      </c>
      <c r="B11" s="3" t="n">
        <v>11.022010177606</v>
      </c>
      <c r="C11" s="3" t="n">
        <v>11.327362870622</v>
      </c>
      <c r="D11" s="3" t="n">
        <v>11.660580962075</v>
      </c>
      <c r="E11" s="3" t="n">
        <v>12.101361091222</v>
      </c>
      <c r="F11" s="3" t="n">
        <v>12.69746203461</v>
      </c>
      <c r="G11" s="3" t="n">
        <v>13.56034207901399</v>
      </c>
      <c r="H11" s="3" t="n">
        <v>14.036773654649</v>
      </c>
      <c r="I11" s="12" t="n">
        <v>14.779045222224</v>
      </c>
      <c r="J11" s="26">
        <f>I11/$I$9</f>
        <v/>
      </c>
    </row>
    <row r="12">
      <c r="A12" s="11" t="inlineStr">
        <is>
          <t>Overføringskapasitet</t>
        </is>
      </c>
      <c r="B12" s="3" t="n">
        <v>0.63221253105</v>
      </c>
      <c r="C12" s="3" t="n">
        <v>0.65106004811</v>
      </c>
      <c r="D12" s="3" t="n">
        <v>0.6594291201609999</v>
      </c>
      <c r="E12" s="3" t="n">
        <v>0.559211869808</v>
      </c>
      <c r="F12" s="3" t="n">
        <v>0.5321998344139999</v>
      </c>
      <c r="G12" s="3" t="n">
        <v>0.628380675186</v>
      </c>
      <c r="H12" s="3" t="n">
        <v>0.6576719282959999</v>
      </c>
      <c r="I12" s="12" t="n">
        <v>0.6445422361209999</v>
      </c>
      <c r="J12" s="26">
        <f>I12/$I$9</f>
        <v/>
      </c>
    </row>
    <row r="13" ht="15" customHeight="1" thickBot="1">
      <c r="A13" s="17" t="inlineStr">
        <is>
          <t>Fasttelefoni</t>
        </is>
      </c>
      <c r="B13" s="18" t="n">
        <v>2.612712090570001</v>
      </c>
      <c r="C13" s="18" t="n">
        <v>2.149690578072</v>
      </c>
      <c r="D13" s="18" t="n">
        <v>1.761379138172</v>
      </c>
      <c r="E13" s="18" t="n">
        <v>1.445903851836</v>
      </c>
      <c r="F13" s="18" t="n">
        <v>1.193738425616</v>
      </c>
      <c r="G13" s="18" t="n">
        <v>0.858208354163</v>
      </c>
      <c r="H13" s="18" t="n">
        <v>0.487961</v>
      </c>
      <c r="I13" s="19" t="n">
        <v>0.29719306203</v>
      </c>
      <c r="J13" s="27">
        <f>I13/$I$9</f>
        <v/>
      </c>
    </row>
    <row r="15" ht="21" customHeight="1">
      <c r="A15" s="1" t="inlineStr">
        <is>
          <t>Investeringer</t>
        </is>
      </c>
    </row>
    <row r="16" ht="7.5" customHeight="1" thickBot="1"/>
    <row r="17">
      <c r="A17" s="7" t="inlineStr">
        <is>
          <t>Milliarder NOK</t>
        </is>
      </c>
      <c r="B17" s="8" t="n">
        <v>2017</v>
      </c>
      <c r="C17" s="8" t="n">
        <v>2018</v>
      </c>
      <c r="D17" s="8" t="n">
        <v>2019</v>
      </c>
      <c r="E17" s="8" t="n">
        <v>2020</v>
      </c>
      <c r="F17" s="8" t="n">
        <v>2021</v>
      </c>
      <c r="G17" s="8" t="n">
        <v>2022</v>
      </c>
      <c r="H17" s="9" t="n">
        <v>2023</v>
      </c>
    </row>
    <row r="18" ht="15.6" customHeight="1">
      <c r="A18" s="10" t="inlineStr">
        <is>
          <t>Fastnett</t>
        </is>
      </c>
      <c r="B18" s="2" t="n">
        <v>6</v>
      </c>
      <c r="C18" s="2" t="n">
        <v>5.7</v>
      </c>
      <c r="D18" s="2" t="n">
        <v>8.199999999999999</v>
      </c>
      <c r="E18" s="2" t="n">
        <v>9</v>
      </c>
      <c r="F18" s="2" t="n">
        <v>8.5</v>
      </c>
      <c r="G18" s="2" t="n">
        <v>8</v>
      </c>
      <c r="H18" s="28" t="n">
        <v>8</v>
      </c>
    </row>
    <row r="19">
      <c r="A19" s="11" t="inlineStr">
        <is>
          <t>Fiber</t>
        </is>
      </c>
      <c r="B19" s="3" t="n">
        <v>4.6</v>
      </c>
      <c r="C19" s="3" t="n">
        <v>4.3</v>
      </c>
      <c r="D19" s="3" t="n">
        <v>6.2</v>
      </c>
      <c r="E19" s="3" t="n">
        <v>6.9</v>
      </c>
      <c r="F19" s="3" t="n">
        <v>6.5</v>
      </c>
      <c r="G19" s="3" t="n">
        <v>5.9</v>
      </c>
      <c r="H19" s="12" t="n">
        <v>5.9</v>
      </c>
    </row>
    <row r="20">
      <c r="A20" s="11" t="inlineStr">
        <is>
          <t>Andre</t>
        </is>
      </c>
      <c r="B20" s="3">
        <f>B18-B19</f>
        <v/>
      </c>
      <c r="C20" s="3">
        <f>C18-C19</f>
        <v/>
      </c>
      <c r="D20" s="3">
        <f>D18-D19</f>
        <v/>
      </c>
      <c r="E20" s="3">
        <f>E18-E19</f>
        <v/>
      </c>
      <c r="F20" s="3">
        <f>F18-F19</f>
        <v/>
      </c>
      <c r="G20" s="3">
        <f>G18-G19</f>
        <v/>
      </c>
      <c r="H20" s="12">
        <f>H18-H19</f>
        <v/>
      </c>
    </row>
    <row r="21" ht="15.6" customHeight="1">
      <c r="A21" s="13" t="inlineStr">
        <is>
          <t>Mobilnett</t>
        </is>
      </c>
      <c r="B21" s="4" t="n">
        <v>2.41933497872</v>
      </c>
      <c r="C21" s="4" t="n">
        <v>1.90440598714</v>
      </c>
      <c r="D21" s="4" t="n">
        <v>1.76048387097</v>
      </c>
      <c r="E21" s="4" t="n">
        <v>2.20700329901</v>
      </c>
      <c r="F21" s="4" t="n">
        <v>3.55537186187</v>
      </c>
      <c r="G21" s="4" t="n">
        <v>4.781253253049999</v>
      </c>
      <c r="H21" s="14" t="n">
        <v>4.068164819263</v>
      </c>
    </row>
    <row r="22">
      <c r="A22" s="11" t="inlineStr">
        <is>
          <t>4G</t>
        </is>
      </c>
      <c r="B22" s="3" t="n">
        <v>1.65634712673</v>
      </c>
      <c r="C22" s="3" t="n">
        <v>1.35619282618</v>
      </c>
      <c r="D22" s="3" t="n">
        <v>0.9393987231099999</v>
      </c>
      <c r="E22" s="3" t="n">
        <v>0.77975949866</v>
      </c>
      <c r="F22" s="3" t="n">
        <v>0.5649468378399999</v>
      </c>
      <c r="G22" s="3" t="n">
        <v>0.653478128839</v>
      </c>
      <c r="H22" s="12" t="n">
        <v>0.617889782211</v>
      </c>
    </row>
    <row r="23">
      <c r="A23" s="11" t="inlineStr">
        <is>
          <t>5G</t>
        </is>
      </c>
      <c r="B23" s="3" t="n">
        <v>0</v>
      </c>
      <c r="C23" s="3" t="n">
        <v>0</v>
      </c>
      <c r="D23" s="3" t="n">
        <v>0.31967405308</v>
      </c>
      <c r="E23" s="3" t="n">
        <v>0.78592791387</v>
      </c>
      <c r="F23" s="3" t="n">
        <v>2.55747029678</v>
      </c>
      <c r="G23" s="3" t="n">
        <v>4.115016124210999</v>
      </c>
      <c r="H23" s="12" t="n">
        <v>3.17581221342</v>
      </c>
    </row>
    <row r="24">
      <c r="A24" s="11" t="inlineStr">
        <is>
          <t>Andre</t>
        </is>
      </c>
      <c r="B24" s="3">
        <f>B21-B22-B23</f>
        <v/>
      </c>
      <c r="C24" s="3">
        <f>C21-C22-C23</f>
        <v/>
      </c>
      <c r="D24" s="3">
        <f>D21-D22-D23</f>
        <v/>
      </c>
      <c r="E24" s="3">
        <f>E21-E22-E23</f>
        <v/>
      </c>
      <c r="F24" s="3">
        <f>F21-F22-F23</f>
        <v/>
      </c>
      <c r="G24" s="3">
        <f>G21-G22-G23</f>
        <v/>
      </c>
      <c r="H24" s="12">
        <f>H21-H22-H23</f>
        <v/>
      </c>
    </row>
    <row r="25" ht="16.2" customHeight="1" thickBot="1">
      <c r="A25" s="15" t="inlineStr">
        <is>
          <t>Øvrige materielle</t>
        </is>
      </c>
      <c r="B25" s="20" t="n">
        <v>1.4</v>
      </c>
      <c r="C25" s="20" t="n">
        <v>2.1</v>
      </c>
      <c r="D25" s="20" t="n">
        <v>1.3</v>
      </c>
      <c r="E25" s="20" t="n">
        <v>1.4</v>
      </c>
      <c r="F25" s="20" t="n">
        <v>1.1</v>
      </c>
      <c r="G25" s="20" t="n">
        <v>1</v>
      </c>
      <c r="H25" s="21" t="n">
        <v>0.6</v>
      </c>
    </row>
    <row r="26" ht="16.2" customHeight="1" thickBot="1">
      <c r="A26" s="5" t="inlineStr">
        <is>
          <t>Totale investeringer</t>
        </is>
      </c>
      <c r="B26" s="6">
        <f>B18+B21+B25</f>
        <v/>
      </c>
      <c r="C26" s="6">
        <f>C18+C21+C25</f>
        <v/>
      </c>
      <c r="D26" s="6">
        <f>D18+D21+D25</f>
        <v/>
      </c>
      <c r="E26" s="6">
        <f>E18+E21+E25</f>
        <v/>
      </c>
      <c r="F26" s="6">
        <f>F18+F21+F25</f>
        <v/>
      </c>
      <c r="G26" s="6">
        <f>G18+G21+G25</f>
        <v/>
      </c>
      <c r="H26" s="16">
        <f>H18+H21+H25</f>
        <v/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268EC40F854B4D8C5E6ADB03A0FAEF" ma:contentTypeVersion="20" ma:contentTypeDescription="Opprett et nytt dokument." ma:contentTypeScope="" ma:versionID="16b4a5aee391603faa5768c7d9c44630">
  <xsd:schema xmlns:xsd="http://www.w3.org/2001/XMLSchema" xmlns:xs="http://www.w3.org/2001/XMLSchema" xmlns:p="http://schemas.microsoft.com/office/2006/metadata/properties" xmlns:ns2="defcbfe5-96c5-4acc-8d93-d4d153d4fc09" xmlns:ns3="00209a63-496f-431e-a17d-1936137339b5" targetNamespace="http://schemas.microsoft.com/office/2006/metadata/properties" ma:root="true" ma:fieldsID="5ab7eb3d247198d77e559ad835f1b194" ns2:_="" ns3:_="">
    <xsd:import namespace="defcbfe5-96c5-4acc-8d93-d4d153d4fc09"/>
    <xsd:import namespace="00209a63-496f-431e-a17d-1936137339b5"/>
    <xsd:element name="properties">
      <xsd:complexType>
        <xsd:sequence>
          <xsd:element name="documentManagement">
            <xsd:complexType>
              <xsd:all>
                <xsd:element ref="ns2:Kategori" minOccurs="0"/>
                <xsd:element ref="ns2:ErOffentlig" minOccurs="0"/>
                <xsd:element ref="ns2:Ressurs" minOccurs="0"/>
                <xsd:element ref="ns2:Tidspunkt" minOccurs="0"/>
                <xsd:element ref="ns2:Kommenta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fcbfe5-96c5-4acc-8d93-d4d153d4fc09" elementFormDefault="qualified">
    <xsd:import namespace="http://schemas.microsoft.com/office/2006/documentManagement/types"/>
    <xsd:import namespace="http://schemas.microsoft.com/office/infopath/2007/PartnerControls"/>
    <xsd:element name="Kategori" ma:index="8" nillable="true" ma:displayName="Kategori" ma:format="RadioButtons" ma:internalName="Kategori">
      <xsd:simpleType>
        <xsd:restriction base="dms:Choice">
          <xsd:enumeration value="Ekom"/>
          <xsd:enumeration value="Dekning"/>
        </xsd:restriction>
      </xsd:simpleType>
    </xsd:element>
    <xsd:element name="ErOffentlig" ma:index="9" nillable="true" ma:displayName="ErOffentlig" ma:format="Dropdown" ma:internalName="ErOffentlig">
      <xsd:simpleType>
        <xsd:restriction base="dms:Choice">
          <xsd:enumeration value="Ja"/>
          <xsd:enumeration value="Nei"/>
        </xsd:restriction>
      </xsd:simpleType>
    </xsd:element>
    <xsd:element name="Ressurs" ma:index="10" nillable="true" ma:displayName="Ressurs" ma:format="Dropdown" ma:internalName="Ressurs">
      <xsd:simpleType>
        <xsd:restriction base="dms:Choice">
          <xsd:enumeration value="Datasett"/>
          <xsd:enumeration value="Script"/>
        </xsd:restriction>
      </xsd:simpleType>
    </xsd:element>
    <xsd:element name="Tidspunkt" ma:index="11" nillable="true" ma:displayName="Tidspunkt" ma:decimals="0" ma:format="Dropdown" ma:internalName="Tidspunkt" ma:percentage="FALSE">
      <xsd:simpleType>
        <xsd:restriction base="dms:Number">
          <xsd:maxInclusive value="9912"/>
          <xsd:minInclusive value="2000"/>
        </xsd:restriction>
      </xsd:simpleType>
    </xsd:element>
    <xsd:element name="Kommentar" ma:index="12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908b2e2d-454f-43c7-9839-d244173d1e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5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09a63-496f-431e-a17d-1936137339b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c919786-d15b-4d6a-b75c-8a17e1def940}" ma:internalName="TaxCatchAll" ma:showField="CatchAllData" ma:web="00209a63-496f-431e-a17d-1936137339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3E8D7-0D71-4FD4-8157-3A4B955BBFCF}"/>
</file>

<file path=customXml/itemProps2.xml><?xml version="1.0" encoding="utf-8"?>
<ds:datastoreItem xmlns:ds="http://schemas.openxmlformats.org/officeDocument/2006/customXml" ds:itemID="{46F3291C-F8D3-4B8E-80E6-D85D2FEC344D}"/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Roger Markussen</dc:creator>
  <dcterms:created xmlns:dcterms="http://purl.org/dc/terms/" xmlns:xsi="http://www.w3.org/2001/XMLSchema-instance" xsi:type="dcterms:W3CDTF">2023-10-19T04:17:49Z</dcterms:created>
  <dcterms:modified xmlns:dcterms="http://purl.org/dc/terms/" xmlns:xsi="http://www.w3.org/2001/XMLSchema-instance" xsi:type="dcterms:W3CDTF">2024-05-31T12:07:07Z</dcterms:modified>
  <cp:lastModifiedBy>Ben Larsen</cp:lastModifiedBy>
</cp:coreProperties>
</file>

<file path=docProps/custom.xml><?xml version="1.0" encoding="utf-8"?>
<Properties xmlns="http://schemas.openxmlformats.org/officeDocument/2006/custom-properties">
  <property name="ContentTypeId" fmtid="{D5CDD505-2E9C-101B-9397-08002B2CF9AE}" pid="2">
    <vt:lpwstr xmlns:vt="http://schemas.openxmlformats.org/officeDocument/2006/docPropsVTypes">0x01010033268EC40F854B4D8C5E6ADB03A0FAEF</vt:lpwstr>
  </property>
  <property name="Underarbeid" fmtid="{D5CDD505-2E9C-101B-9397-08002B2CF9AE}" pid="3">
    <vt:bool xmlns:vt="http://schemas.openxmlformats.org/officeDocument/2006/docPropsVTypes">0</vt:bool>
  </property>
  <property name="MediaServiceImageTags" fmtid="{D5CDD505-2E9C-101B-9397-08002B2CF9AE}" pid="4">
    <vt:lpwstr xmlns:vt="http://schemas.openxmlformats.org/officeDocument/2006/docPropsVTypes"/>
  </property>
  <property name="Ressurs" fmtid="{D5CDD505-2E9C-101B-9397-08002B2CF9AE}" pid="5">
    <vt:lpwstr xmlns:vt="http://schemas.openxmlformats.org/officeDocument/2006/docPropsVTypes">Datasett</vt:lpwstr>
  </property>
  <property name="Ansvarlig" fmtid="{D5CDD505-2E9C-101B-9397-08002B2CF9AE}" pid="6">
    <vt:lpwstr xmlns:vt="http://schemas.openxmlformats.org/officeDocument/2006/docPropsVTypes">11;#Roger Markussen</vt:lpwstr>
  </property>
  <property name="Prosjekt0" fmtid="{D5CDD505-2E9C-101B-9397-08002B2CF9AE}" pid="7">
    <vt:lpwstr xmlns:vt="http://schemas.openxmlformats.org/officeDocument/2006/docPropsVTypes">Ekom1h23</vt:lpwstr>
  </property>
  <property name="erOffentlig" fmtid="{D5CDD505-2E9C-101B-9397-08002B2CF9AE}" pid="8">
    <vt:bool xmlns:vt="http://schemas.openxmlformats.org/officeDocument/2006/docPropsVTypes">1</vt:bool>
  </property>
</Properties>
</file>